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<sst xmlns="http://schemas.openxmlformats.org/spreadsheetml/2006/main" count="206" uniqueCount="204">
  <si>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</si>
  <si>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</si>
  <si>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</si>
  <si>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</si>
  <si>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</si>
  <si>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</si>
  <si>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</si>
  <si>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</si>
  <si>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</si>
  <si>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</si>
  <si>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</si>
  <si>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</si>
  <si>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</si>
  <si>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</si>
  <si>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</si>
  <si>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</si>
  <si>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</si>
  <si>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</si>
  <si>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</si>
  <si>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</si>
  <si>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</si>
  <si>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</si>
  <si>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</si>
  <si>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</si>
  <si>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</si>
  <si>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</si>
  <si>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</si>
  <si>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</si>
  <si>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</si>
  <si>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</si>
  <si>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</si>
  <si>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</si>
  <si>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</si>
  <si>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</si>
  <si>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</si>
  <si>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</si>
  <si>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</si>
  <si>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</si>
  <si>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</si>
  <si>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</si>
  <si>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</si>
  <si>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</si>
  <si>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</si>
  <si>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</si>
  <si>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</si>
  <si>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</si>
  <si>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</si>
  <si>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</si>
  <si>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</si>
  <si>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</si>
  <si>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</si>
  <si>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</si>
  <si>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</si>
  <si>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</si>
  <si>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</si>
  <si>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</si>
  <si>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</si>
  <si>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</si>
  <si>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</si>
  <si>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</si>
  <si>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</si>
  <si>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</si>
  <si>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</si>
  <si>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</si>
  <si>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</si>
  <si>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</si>
  <si>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</si>
  <si>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</si>
  <si>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</si>
  <si>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</si>
  <si>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</si>
  <si>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</si>
  <si>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</si>
  <si>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</si>
  <si>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</si>
  <si>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</si>
  <si>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</si>
  <si>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</si>
  <si>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</si>
  <si>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</si>
  <si>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</si>
  <si>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</si>
  <si>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</si>
  <si>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</si>
  <si>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</si>
  <si>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</si>
  <si>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</si>
  <si>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</si>
  <si>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</si>
  <si>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</si>
  <si>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</si>
  <si>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</si>
  <si>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</si>
  <si>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</si>
  <si>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</si>
  <si>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</si>
  <si>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</si>
  <si>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</si>
  <si>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</si>
  <si>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</si>
  <si>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</si>
  <si>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</si>
  <si>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</si>
  <si>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</si>
  <si>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</si>
  <si>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</si>
  <si>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</si>
  <si>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</si>
  <si>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</si>
  <si>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</si>
  <si>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</si>
  <si>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</si>
  <si>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</si>
  <si>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</si>
  <si>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</si>
  <si>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</si>
  <si>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</si>
  <si>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</si>
  <si>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</si>
  <si>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</si>
  <si>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</si>
  <si>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</si>
  <si>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</si>
  <si>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</si>
  <si>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</si>
  <si>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</si>
  <si>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</si>
  <si>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</si>
  <si>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</si>
  <si>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</si>
  <si>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</si>
  <si>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</si>
  <si>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</si>
  <si>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</si>
  <si>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</si>
  <si>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</si>
  <si>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</si>
  <si>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</si>
  <si>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</si>
  <si>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</si>
  <si>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</si>
  <si>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</si>
  <si>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</si>
  <si>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</si>
  <si>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</si>
  <si>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</si>
  <si>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</si>
  <si>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</si>
  <si>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</si>
  <si>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</si>
  <si>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</si>
  <si>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</si>
  <si>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</si>
  <si>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</si>
  <si>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</si>
  <si>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</si>
  <si>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</si>
  <si>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</si>
  <si>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</si>
  <si>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</si>
  <si>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</si>
  <si>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</si>
  <si>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</si>
  <si>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</si>
  <si>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</si>
  <si>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</si>
  <si>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</si>
  <si>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</si>
  <si>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</si>
  <si>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</si>
  <si>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</si>
  <si>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</si>
  <si>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</si>
  <si>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</si>
  <si>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</si>
  <si>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</si>
  <si>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</si>
  <si>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</si>
  <si>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</si>
  <si>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</si>
  <si>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</si>
  <si>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</si>
  <si>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</si>
  <si>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</si>
  <si>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</si>
  <si>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</si>
  <si>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</si>
  <si>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</si>
  <si>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</si>
  <si>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</si>
  <si>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</si>
  <si>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</si>
  <si>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</si>
  <si>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</si>
  <si>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</si>
  <si>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</si>
  <si>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</si>
  <si>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</si>
  <si>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</si>
  <si>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</si>
  <si>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</si>
  <si>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</si>
  <si>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UNIVERSAL MODERN INDUSTRIES</t>
  </si>
  <si>
    <t>العالمية الحديثة للزيوت النباتية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</si>
</sst>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141052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1.08</v>
      </c>
      <c r="F6" s="13">
        <v>1.1000000000000001</v>
      </c>
      <c r="G6" s="13">
        <v>1.28</v>
      </c>
      <c r="H6" s="13">
        <v>1.25</v>
      </c>
      <c r="I6" s="4" t="s">
        <v>139</v>
      </c>
    </row>
    <row r="7" spans="4:9" ht="20.100000000000001" customHeight="1">
      <c r="D7" s="10" t="s">
        <v>126</v>
      </c>
      <c r="E7" s="14">
        <v>2998363.29</v>
      </c>
      <c r="F7" s="14">
        <v>14857544.76</v>
      </c>
      <c r="G7" s="14">
        <v>1827263.1</v>
      </c>
      <c r="H7" s="14">
        <v>6444667.6500000004</v>
      </c>
      <c r="I7" s="4" t="s">
        <v>140</v>
      </c>
    </row>
    <row r="8" spans="4:9" ht="20.100000000000001" customHeight="1">
      <c r="D8" s="10" t="s">
        <v>25</v>
      </c>
      <c r="E8" s="14">
        <v>2766210</v>
      </c>
      <c r="F8" s="14">
        <v>9717942</v>
      </c>
      <c r="G8" s="14">
        <v>1410506</v>
      </c>
      <c r="H8" s="14">
        <v>5128413</v>
      </c>
      <c r="I8" s="4" t="s">
        <v>1</v>
      </c>
    </row>
    <row r="9" spans="4:9" ht="20.100000000000001" customHeight="1">
      <c r="D9" s="10" t="s">
        <v>26</v>
      </c>
      <c r="E9" s="14">
        <v>4278</v>
      </c>
      <c r="F9" s="14">
        <v>9124</v>
      </c>
      <c r="G9" s="14">
        <v>2111</v>
      </c>
      <c r="H9" s="14">
        <v>5047</v>
      </c>
      <c r="I9" s="4" t="s">
        <v>2</v>
      </c>
    </row>
    <row r="10" spans="4:9" ht="20.100000000000001" customHeight="1">
      <c r="D10" s="10" t="s">
        <v>27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24</v>
      </c>
    </row>
    <row r="11" spans="4:9" ht="20.100000000000001" customHeight="1">
      <c r="D11" s="10" t="s">
        <v>127</v>
      </c>
      <c r="E11" s="14">
        <v>6480000</v>
      </c>
      <c r="F11" s="14">
        <v>6600000</v>
      </c>
      <c r="G11" s="14">
        <v>7680000</v>
      </c>
      <c r="H11" s="14">
        <v>7500000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7119</v>
      </c>
      <c r="F16" s="56">
        <v>8902</v>
      </c>
      <c r="G16" s="56">
        <v>42185</v>
      </c>
      <c r="H16" s="56">
        <v>1049436</v>
      </c>
      <c r="I16" s="3" t="s">
        <v>58</v>
      </c>
    </row>
    <row r="17" spans="4:9" ht="20.100000000000001" customHeight="1">
      <c r="D17" s="10" t="s">
        <v>128</v>
      </c>
      <c r="E17" s="57">
        <v>3283694</v>
      </c>
      <c r="F17" s="57">
        <v>4327486</v>
      </c>
      <c r="G17" s="57">
        <v>2347674</v>
      </c>
      <c r="H17" s="57">
        <v>1592279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1567009</v>
      </c>
      <c r="F19" s="57">
        <v>1481101</v>
      </c>
      <c r="G19" s="57">
        <v>939923</v>
      </c>
      <c r="H19" s="57">
        <v>1130613</v>
      </c>
      <c r="I19" s="4" t="s">
        <v>169</v>
      </c>
    </row>
    <row r="20" spans="4:9" ht="20.100000000000001" customHeight="1">
      <c r="D20" s="19" t="s">
        <v>180</v>
      </c>
      <c r="E20" s="57">
        <v>127403</v>
      </c>
      <c r="F20" s="57">
        <v>151878</v>
      </c>
      <c r="G20" s="57">
        <v>189735</v>
      </c>
      <c r="H20" s="57">
        <v>422055</v>
      </c>
      <c r="I20" s="4" t="s">
        <v>170</v>
      </c>
    </row>
    <row r="21" spans="4:9" ht="20.100000000000001" customHeight="1">
      <c r="D21" s="19" t="s">
        <v>181</v>
      </c>
      <c r="E21" s="57">
        <v>5712384</v>
      </c>
      <c r="F21" s="57">
        <v>2083043</v>
      </c>
      <c r="G21" s="57">
        <v>4743073</v>
      </c>
      <c r="H21" s="57">
        <v>2151666</v>
      </c>
      <c r="I21" s="4" t="s">
        <v>171</v>
      </c>
    </row>
    <row r="22" spans="4:9" ht="20.100000000000001" customHeight="1">
      <c r="D22" s="19" t="s">
        <v>182</v>
      </c>
      <c r="E22" s="57">
        <v>248673</v>
      </c>
      <c r="F22" s="57">
        <v>243333</v>
      </c>
      <c r="G22" s="57">
        <v>246467</v>
      </c>
      <c r="H22" s="57">
        <v>257795</v>
      </c>
      <c r="I22" s="4" t="s">
        <v>172</v>
      </c>
    </row>
    <row r="23" spans="4:9" ht="20.100000000000001" customHeight="1">
      <c r="D23" s="10" t="s">
        <v>70</v>
      </c>
      <c r="E23" s="57">
        <v>11033575</v>
      </c>
      <c r="F23" s="57">
        <v>8621290</v>
      </c>
      <c r="G23" s="57">
        <v>8576664</v>
      </c>
      <c r="H23" s="57">
        <v>6697498</v>
      </c>
      <c r="I23" s="4" t="s">
        <v>60</v>
      </c>
    </row>
    <row r="24" spans="4:9" ht="20.100000000000001" customHeight="1">
      <c r="D24" s="10" t="s">
        <v>98</v>
      </c>
      <c r="E24" s="57">
        <v>24000</v>
      </c>
      <c r="F24" s="57">
        <v>24000</v>
      </c>
      <c r="G24" s="57">
        <v>24000</v>
      </c>
      <c r="H24" s="57">
        <v>24000</v>
      </c>
      <c r="I24" s="4" t="s">
        <v>82</v>
      </c>
    </row>
    <row r="25" spans="4:9" ht="20.100000000000001" customHeight="1">
      <c r="D25" s="10" t="s">
        <v>158</v>
      </c>
      <c r="E25" s="57">
        <v>1616020</v>
      </c>
      <c r="F25" s="57">
        <v>1832648</v>
      </c>
      <c r="G25" s="57">
        <v>1942981</v>
      </c>
      <c r="H25" s="57">
        <v>2073893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1616020</v>
      </c>
      <c r="F28" s="57">
        <v>1832648</v>
      </c>
      <c r="G28" s="57">
        <v>1942981</v>
      </c>
      <c r="H28" s="57">
        <v>2073893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12673595</v>
      </c>
      <c r="F30" s="58">
        <v>10477938</v>
      </c>
      <c r="G30" s="58">
        <v>10543645</v>
      </c>
      <c r="H30" s="58">
        <v>8795391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693924</v>
      </c>
      <c r="F35" s="56">
        <v>658144</v>
      </c>
      <c r="G35" s="56">
        <v>634398</v>
      </c>
      <c r="H35" s="56">
        <v>388957</v>
      </c>
      <c r="I35" s="3" t="s">
        <v>150</v>
      </c>
    </row>
    <row r="36" spans="4:9" ht="20.100000000000001" customHeight="1">
      <c r="D36" s="10" t="s">
        <v>101</v>
      </c>
      <c r="E36" s="57">
        <v>2393415</v>
      </c>
      <c r="F36" s="57">
        <v>489215</v>
      </c>
      <c r="G36" s="57">
        <v>407100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3529658</v>
      </c>
      <c r="F39" s="57">
        <v>1530300</v>
      </c>
      <c r="G39" s="57">
        <v>2044308</v>
      </c>
      <c r="H39" s="57">
        <v>665786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3529658</v>
      </c>
      <c r="F43" s="58">
        <v>1530300</v>
      </c>
      <c r="G43" s="58">
        <v>2044308</v>
      </c>
      <c r="H43" s="58">
        <v>665786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>
      <c r="D48" s="10" t="s">
        <v>130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>
      <c r="D49" s="10" t="s">
        <v>73</v>
      </c>
      <c r="E49" s="57">
        <v>1620318</v>
      </c>
      <c r="F49" s="57">
        <v>1518451</v>
      </c>
      <c r="G49" s="57">
        <v>1409020</v>
      </c>
      <c r="H49" s="57">
        <v>1325700</v>
      </c>
      <c r="I49" s="4" t="s">
        <v>61</v>
      </c>
    </row>
    <row r="50" spans="4:9" ht="20.100000000000001" customHeight="1">
      <c r="D50" s="10" t="s">
        <v>32</v>
      </c>
      <c r="E50" s="57">
        <v>503905</v>
      </c>
      <c r="F50" s="57">
        <v>503905</v>
      </c>
      <c r="G50" s="57">
        <v>503905</v>
      </c>
      <c r="H50" s="57">
        <v>503905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600000</v>
      </c>
      <c r="F55" s="57">
        <v>600000</v>
      </c>
      <c r="G55" s="57">
        <v>420000</v>
      </c>
      <c r="H55" s="57">
        <v>300000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419714</v>
      </c>
      <c r="F58" s="57">
        <v>325282</v>
      </c>
      <c r="G58" s="57">
        <v>166412</v>
      </c>
      <c r="H58" s="57">
        <v>0</v>
      </c>
      <c r="I58" s="4" t="s">
        <v>155</v>
      </c>
    </row>
    <row r="59" spans="4:9" ht="20.100000000000001" customHeight="1">
      <c r="D59" s="10" t="s">
        <v>38</v>
      </c>
      <c r="E59" s="57">
        <v>9143937</v>
      </c>
      <c r="F59" s="57">
        <v>8947638</v>
      </c>
      <c r="G59" s="57">
        <v>8499337</v>
      </c>
      <c r="H59" s="57">
        <v>8129605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12673595</v>
      </c>
      <c r="F61" s="58">
        <v>10477938</v>
      </c>
      <c r="G61" s="58">
        <v>10543645</v>
      </c>
      <c r="H61" s="58">
        <v>8795391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20902293</v>
      </c>
      <c r="F65" s="56">
        <v>22386336</v>
      </c>
      <c r="G65" s="56">
        <v>12629583</v>
      </c>
      <c r="H65" s="56">
        <v>10444306</v>
      </c>
      <c r="I65" s="3" t="s">
        <v>88</v>
      </c>
    </row>
    <row r="66" spans="4:9" ht="20.100000000000001" customHeight="1">
      <c r="D66" s="10" t="s">
        <v>110</v>
      </c>
      <c r="E66" s="57">
        <v>19144092</v>
      </c>
      <c r="F66" s="57">
        <v>20626176</v>
      </c>
      <c r="G66" s="57">
        <v>11355275</v>
      </c>
      <c r="H66" s="57">
        <v>9568292</v>
      </c>
      <c r="I66" s="4" t="s">
        <v>89</v>
      </c>
    </row>
    <row r="67" spans="4:9" ht="20.100000000000001" customHeight="1">
      <c r="D67" s="10" t="s">
        <v>132</v>
      </c>
      <c r="E67" s="57">
        <v>1758201</v>
      </c>
      <c r="F67" s="57">
        <v>1760160</v>
      </c>
      <c r="G67" s="57">
        <v>1274308</v>
      </c>
      <c r="H67" s="57">
        <v>876014</v>
      </c>
      <c r="I67" s="4" t="s">
        <v>90</v>
      </c>
    </row>
    <row r="68" spans="4:9" ht="20.100000000000001" customHeight="1">
      <c r="D68" s="10" t="s">
        <v>111</v>
      </c>
      <c r="E68" s="57">
        <v>335871</v>
      </c>
      <c r="F68" s="57">
        <v>343500</v>
      </c>
      <c r="G68" s="57">
        <v>315835</v>
      </c>
      <c r="H68" s="57">
        <v>279279</v>
      </c>
      <c r="I68" s="4" t="s">
        <v>91</v>
      </c>
    </row>
    <row r="69" spans="4:9" ht="20.100000000000001" customHeight="1">
      <c r="D69" s="10" t="s">
        <v>112</v>
      </c>
      <c r="E69" s="57">
        <v>232107</v>
      </c>
      <c r="F69" s="57">
        <v>218703</v>
      </c>
      <c r="G69" s="57">
        <v>202596</v>
      </c>
      <c r="H69" s="57">
        <v>182115</v>
      </c>
      <c r="I69" s="4" t="s">
        <v>92</v>
      </c>
    </row>
    <row r="70" spans="4:9" ht="20.100000000000001" customHeight="1">
      <c r="D70" s="10" t="s">
        <v>113</v>
      </c>
      <c r="E70" s="57">
        <v>309099</v>
      </c>
      <c r="F70" s="57">
        <v>281890</v>
      </c>
      <c r="G70" s="57">
        <v>251706</v>
      </c>
      <c r="H70" s="57">
        <v>385211</v>
      </c>
      <c r="I70" s="4" t="s">
        <v>93</v>
      </c>
    </row>
    <row r="71" spans="4:9" ht="20.100000000000001" customHeight="1">
      <c r="D71" s="10" t="s">
        <v>114</v>
      </c>
      <c r="E71" s="57">
        <v>40152</v>
      </c>
      <c r="F71" s="57">
        <v>45707</v>
      </c>
      <c r="G71" s="57">
        <v>61160</v>
      </c>
      <c r="H71" s="57">
        <v>60437</v>
      </c>
      <c r="I71" s="4" t="s">
        <v>94</v>
      </c>
    </row>
    <row r="72" spans="4:9" ht="20.100000000000001" customHeight="1">
      <c r="D72" s="10" t="s">
        <v>115</v>
      </c>
      <c r="E72" s="57">
        <v>1150071</v>
      </c>
      <c r="F72" s="57">
        <v>1152250</v>
      </c>
      <c r="G72" s="57">
        <v>694717</v>
      </c>
      <c r="H72" s="57">
        <v>354183</v>
      </c>
      <c r="I72" s="4" t="s">
        <v>95</v>
      </c>
    </row>
    <row r="73" spans="4:9" ht="20.100000000000001" customHeight="1">
      <c r="D73" s="10" t="s">
        <v>116</v>
      </c>
      <c r="E73" s="57">
        <v>-3118</v>
      </c>
      <c r="F73" s="57">
        <v>115916</v>
      </c>
      <c r="G73" s="57">
        <v>158324</v>
      </c>
      <c r="H73" s="57">
        <v>48500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116044</v>
      </c>
      <c r="I74" s="4" t="s">
        <v>64</v>
      </c>
    </row>
    <row r="75" spans="4:9" ht="20.100000000000001" customHeight="1">
      <c r="D75" s="10" t="s">
        <v>123</v>
      </c>
      <c r="E75" s="57">
        <v>1146953</v>
      </c>
      <c r="F75" s="57">
        <v>1268166</v>
      </c>
      <c r="G75" s="57">
        <v>853041</v>
      </c>
      <c r="H75" s="57">
        <v>286639</v>
      </c>
      <c r="I75" s="4" t="s">
        <v>96</v>
      </c>
    </row>
    <row r="76" spans="4:9" ht="20.100000000000001" customHeight="1">
      <c r="D76" s="10" t="s">
        <v>118</v>
      </c>
      <c r="E76" s="57">
        <v>128281</v>
      </c>
      <c r="F76" s="57">
        <v>173859</v>
      </c>
      <c r="G76" s="57">
        <v>19837</v>
      </c>
      <c r="H76" s="57">
        <v>13858</v>
      </c>
      <c r="I76" s="4" t="s">
        <v>97</v>
      </c>
    </row>
    <row r="77" spans="4:9" ht="20.100000000000001" customHeight="1">
      <c r="D77" s="10" t="s">
        <v>190</v>
      </c>
      <c r="E77" s="57">
        <v>1018672</v>
      </c>
      <c r="F77" s="57">
        <v>1094307</v>
      </c>
      <c r="G77" s="57">
        <v>833204</v>
      </c>
      <c r="H77" s="57">
        <v>833204</v>
      </c>
      <c r="I77" s="50" t="s">
        <v>199</v>
      </c>
    </row>
    <row r="78" spans="4:9" ht="20.100000000000001" customHeight="1">
      <c r="D78" s="10" t="s">
        <v>157</v>
      </c>
      <c r="E78" s="57">
        <v>143400</v>
      </c>
      <c r="F78" s="57">
        <v>131283</v>
      </c>
      <c r="G78" s="57">
        <v>95885</v>
      </c>
      <c r="H78" s="57">
        <v>30298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3896</v>
      </c>
      <c r="I79" s="50" t="s">
        <v>193</v>
      </c>
    </row>
    <row r="80" spans="4:9" ht="20.100000000000001" customHeight="1">
      <c r="D80" s="10" t="s">
        <v>194</v>
      </c>
      <c r="E80" s="57">
        <v>73888</v>
      </c>
      <c r="F80" s="57">
        <v>29551</v>
      </c>
      <c r="G80" s="57">
        <v>22587</v>
      </c>
      <c r="H80" s="57">
        <v>7314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45000</v>
      </c>
      <c r="G81" s="57">
        <v>45000</v>
      </c>
      <c r="H81" s="57">
        <v>20070</v>
      </c>
      <c r="I81" s="50" t="s">
        <v>196</v>
      </c>
    </row>
    <row r="82" spans="4:9" ht="20.100000000000001" customHeight="1">
      <c r="D82" s="10" t="s">
        <v>187</v>
      </c>
      <c r="E82" s="57">
        <v>801384</v>
      </c>
      <c r="F82" s="57">
        <v>888473</v>
      </c>
      <c r="G82" s="57">
        <v>669732</v>
      </c>
      <c r="H82" s="57">
        <v>211203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801384</v>
      </c>
      <c r="F84" s="58">
        <v>888473</v>
      </c>
      <c r="G84" s="58">
        <v>669732</v>
      </c>
      <c r="H84" s="58">
        <v>211203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8902</v>
      </c>
      <c r="F88" s="56">
        <v>42185</v>
      </c>
      <c r="G88" s="56">
        <v>1049436</v>
      </c>
      <c r="H88" s="56">
        <v>680144</v>
      </c>
      <c r="I88" s="3" t="s">
        <v>16</v>
      </c>
    </row>
    <row r="89" spans="4:9" ht="20.100000000000001" customHeight="1">
      <c r="D89" s="10" t="s">
        <v>43</v>
      </c>
      <c r="E89" s="57">
        <v>-1226358</v>
      </c>
      <c r="F89" s="57">
        <v>332971</v>
      </c>
      <c r="G89" s="57">
        <v>-993560</v>
      </c>
      <c r="H89" s="57">
        <v>767405</v>
      </c>
      <c r="I89" s="4" t="s">
        <v>17</v>
      </c>
    </row>
    <row r="90" spans="4:9" ht="20.100000000000001" customHeight="1">
      <c r="D90" s="10" t="s">
        <v>44</v>
      </c>
      <c r="E90" s="57">
        <v>-79625</v>
      </c>
      <c r="F90" s="57">
        <v>-28369</v>
      </c>
      <c r="G90" s="57">
        <v>-120791</v>
      </c>
      <c r="H90" s="57">
        <v>-98113</v>
      </c>
      <c r="I90" s="4" t="s">
        <v>18</v>
      </c>
    </row>
    <row r="91" spans="4:9" ht="20.100000000000001" customHeight="1">
      <c r="D91" s="10" t="s">
        <v>45</v>
      </c>
      <c r="E91" s="57">
        <v>1304200</v>
      </c>
      <c r="F91" s="57">
        <v>-337885</v>
      </c>
      <c r="G91" s="57">
        <v>107100</v>
      </c>
      <c r="H91" s="57">
        <v>-300000</v>
      </c>
      <c r="I91" s="4" t="s">
        <v>19</v>
      </c>
    </row>
    <row r="92" spans="4:9" ht="20.100000000000001" customHeight="1">
      <c r="D92" s="21" t="s">
        <v>47</v>
      </c>
      <c r="E92" s="58">
        <v>7119</v>
      </c>
      <c r="F92" s="58">
        <v>8902</v>
      </c>
      <c r="G92" s="58">
        <v>42185</v>
      </c>
      <c r="H92" s="58">
        <v>1049436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46.103499999999997</v>
      </c>
      <c r="F96" s="22">
        <f>+F8*100/F10</f>
        <v>161.9657</v>
      </c>
      <c r="G96" s="22">
        <f>+G8*100/G10</f>
        <v>23.508433333333333</v>
      </c>
      <c r="H96" s="22">
        <f>+H8*100/H10</f>
        <v>85.473550000000003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0.13356399999999999</v>
      </c>
      <c r="F97" s="13">
        <f>+F84/F10</f>
        <v>0.14807883333333333</v>
      </c>
      <c r="G97" s="13">
        <f>+G84/G10</f>
        <v>0.111622</v>
      </c>
      <c r="H97" s="13">
        <f>+H84/H10</f>
        <v>3.5200500000000003E-2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0.1</v>
      </c>
      <c r="G98" s="13">
        <f>+G55/G10</f>
        <v>7.0000000000000007E-2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1.5239895000000001</v>
      </c>
      <c r="F99" s="13">
        <f>+F59/F10</f>
        <v>1.4912730000000001</v>
      </c>
      <c r="G99" s="13">
        <f>+G59/G10</f>
        <v>1.4165561666666666</v>
      </c>
      <c r="H99" s="13">
        <f>+H59/H10</f>
        <v>1.3549341666666668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8.0860112006229219</v>
      </c>
      <c r="F100" s="13">
        <f>+F11/F84</f>
        <v>7.428475598020424</v>
      </c>
      <c r="G100" s="13">
        <f>+G11/G84</f>
        <v>11.467273476554801</v>
      </c>
      <c r="H100" s="13">
        <f>+H11/H84</f>
        <v>35.510859220749708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9.2592592592592595</v>
      </c>
      <c r="F101" s="13">
        <f>+F55*100/F11</f>
        <v>9.0909090909090917</v>
      </c>
      <c r="G101" s="13">
        <f>+G55*100/G11</f>
        <v>5.46875</v>
      </c>
      <c r="H101" s="13">
        <f>+H55*100/H11</f>
        <v>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74.87047407984187</v>
      </c>
      <c r="F102" s="13">
        <f>+F55*100/F84</f>
        <v>67.53159634564021</v>
      </c>
      <c r="G102" s="13">
        <f>+G55*100/G84</f>
        <v>62.711651824909069</v>
      </c>
      <c r="H102" s="13">
        <f>+H55*100/H84</f>
        <v>142.04343688299883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0.70866629986623919</v>
      </c>
      <c r="F103" s="23">
        <f>+F11/F59</f>
        <v>0.73762483462115924</v>
      </c>
      <c r="G103" s="23">
        <f>+G11/G59</f>
        <v>0.90359989255632522</v>
      </c>
      <c r="H103" s="23">
        <f>+H11/H59</f>
        <v>0.92255404782889205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8.4115221234340183</v>
      </c>
      <c r="F105" s="30">
        <f>+F67*100/F65</f>
        <v>7.8626533614076015</v>
      </c>
      <c r="G105" s="30">
        <f>+G67*100/G65</f>
        <v>10.089865991616668</v>
      </c>
      <c r="H105" s="30">
        <f>+H67*100/H65</f>
        <v>8.3874792638208806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5.4872113791534733</v>
      </c>
      <c r="F106" s="31">
        <f>+F75*100/F65</f>
        <v>5.66491095282408</v>
      </c>
      <c r="G106" s="31">
        <f>+G75*100/G65</f>
        <v>6.7543085151742543</v>
      </c>
      <c r="H106" s="31">
        <f>+H75*100/H65</f>
        <v>2.7444523360384117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3.8339525716149896</v>
      </c>
      <c r="F107" s="31">
        <f>+F82*100/F65</f>
        <v>3.9688183005919324</v>
      </c>
      <c r="G107" s="31">
        <f>+G82*100/G65</f>
        <v>5.3028829217876794</v>
      </c>
      <c r="H107" s="31">
        <f>+H82*100/H65</f>
        <v>2.0221831876622534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7.3354482291725436</v>
      </c>
      <c r="F108" s="31">
        <f>(F82+F76)*100/F30</f>
        <v>10.138750582414211</v>
      </c>
      <c r="G108" s="31">
        <f>(G82+G76)*100/G30</f>
        <v>6.5401386332715106</v>
      </c>
      <c r="H108" s="31">
        <f>(H82+H76)*100/H30</f>
        <v>2.5588515621420354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8.7641023773457754</v>
      </c>
      <c r="F109" s="29">
        <f>+F84*100/F59</f>
        <v>9.9296931771267456</v>
      </c>
      <c r="G109" s="29">
        <f>+G84*100/G59</f>
        <v>7.8798146255407922</v>
      </c>
      <c r="H109" s="29">
        <f>+H84*100/H59</f>
        <v>2.5979491008480733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27.850487568838993</v>
      </c>
      <c r="F111" s="22">
        <f>+F43*100/F30</f>
        <v>14.604972848665453</v>
      </c>
      <c r="G111" s="22">
        <f>+G43*100/G30</f>
        <v>19.389006363548848</v>
      </c>
      <c r="H111" s="22">
        <f>+H43*100/H30</f>
        <v>7.569714638041674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72.149512431161014</v>
      </c>
      <c r="F112" s="13">
        <f>+F59*100/F30</f>
        <v>85.395027151334546</v>
      </c>
      <c r="G112" s="13">
        <f>+G59*100/G30</f>
        <v>80.610993636451155</v>
      </c>
      <c r="H112" s="13">
        <f>+H59*100/H30</f>
        <v>92.430285361958326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8.9409421504353723</v>
      </c>
      <c r="F113" s="23">
        <f>+F75/F76</f>
        <v>7.294221179231446</v>
      </c>
      <c r="G113" s="23">
        <f>+G75/G76</f>
        <v>43.002520542420726</v>
      </c>
      <c r="H113" s="23">
        <f>+H75/H76</f>
        <v>20.684009236542071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1.6492789141518251</v>
      </c>
      <c r="F115" s="22">
        <f>+F65/F30</f>
        <v>2.1365211361243022</v>
      </c>
      <c r="G115" s="22">
        <f>+G65/G30</f>
        <v>1.1978384135657072</v>
      </c>
      <c r="H115" s="22">
        <f>+H65/H30</f>
        <v>1.1874748945214602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12.934427172931029</v>
      </c>
      <c r="F116" s="13">
        <f>+F65/F28</f>
        <v>12.215295026649962</v>
      </c>
      <c r="G116" s="13">
        <f>+G65/G28</f>
        <v>6.5001062799893568</v>
      </c>
      <c r="H116" s="13">
        <f>+H65/H28</f>
        <v>5.0360872041132305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2.7855176169992286</v>
      </c>
      <c r="F117" s="23">
        <f>+F65/F120</f>
        <v>3.1570113623062506</v>
      </c>
      <c r="G117" s="23">
        <f>+G65/G120</f>
        <v>1.9333886579359729</v>
      </c>
      <c r="H117" s="23">
        <f>+H65/H120</f>
        <v>1.731565764413155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3.1259614954196695</v>
      </c>
      <c r="F119" s="59">
        <f>+F23/F39</f>
        <v>5.6337254133176504</v>
      </c>
      <c r="G119" s="59">
        <f>+G23/G39</f>
        <v>4.1953873878104471</v>
      </c>
      <c r="H119" s="59">
        <f>+H23/H39</f>
        <v>10.059535646589143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7503917</v>
      </c>
      <c r="F120" s="58">
        <f>+F23-F39</f>
        <v>7090990</v>
      </c>
      <c r="G120" s="58">
        <f>+G23-G39</f>
        <v>6532356</v>
      </c>
      <c r="H120" s="58">
        <f>+H23-H39</f>
        <v>6031712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2010-09-22T12:18:39Z</dcterms:modified>
</cp:coreProperties>
</file>